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מחלקת הלוואות למלכרים\תהליכי עבודה\"/>
    </mc:Choice>
  </mc:AlternateContent>
  <xr:revisionPtr revIDLastSave="0" documentId="13_ncr:1_{CFA814FC-5F32-417E-AAC7-7AAF37AB2EC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תרחישי תקציב" sheetId="1" r:id="rId1"/>
    <sheet name="תרחיש תזרים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2" l="1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B35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B2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B19" i="2"/>
  <c r="C41" i="1"/>
  <c r="D41" i="1"/>
  <c r="E41" i="1"/>
  <c r="G41" i="1"/>
  <c r="B41" i="1"/>
  <c r="R10" i="2" l="1"/>
  <c r="S10" i="2"/>
  <c r="T10" i="2"/>
  <c r="U10" i="2"/>
  <c r="V10" i="2"/>
  <c r="W10" i="2"/>
  <c r="X10" i="2"/>
  <c r="Y10" i="2"/>
  <c r="D48" i="1"/>
  <c r="Y37" i="2" l="1"/>
  <c r="W37" i="2"/>
  <c r="U37" i="2"/>
  <c r="S37" i="2"/>
  <c r="X37" i="2"/>
  <c r="V37" i="2"/>
  <c r="T37" i="2"/>
  <c r="R37" i="2"/>
  <c r="N10" i="2"/>
  <c r="O10" i="2"/>
  <c r="O37" i="2" s="1"/>
  <c r="P10" i="2"/>
  <c r="P37" i="2" s="1"/>
  <c r="Q10" i="2"/>
  <c r="N37" i="2"/>
  <c r="Q37" i="2" l="1"/>
  <c r="C10" i="2"/>
  <c r="D10" i="2"/>
  <c r="D37" i="2" s="1"/>
  <c r="E10" i="2"/>
  <c r="F10" i="2"/>
  <c r="G10" i="2"/>
  <c r="H10" i="2"/>
  <c r="I10" i="2"/>
  <c r="J10" i="2"/>
  <c r="K10" i="2"/>
  <c r="L10" i="2"/>
  <c r="L37" i="2" s="1"/>
  <c r="M10" i="2"/>
  <c r="M37" i="2" l="1"/>
  <c r="E37" i="2"/>
  <c r="H37" i="2"/>
  <c r="K37" i="2"/>
  <c r="J37" i="2"/>
  <c r="G37" i="2"/>
  <c r="I37" i="2"/>
  <c r="F37" i="2"/>
  <c r="C37" i="2"/>
  <c r="G15" i="1"/>
  <c r="G43" i="1" l="1"/>
  <c r="G48" i="1" s="1"/>
  <c r="B10" i="2" l="1"/>
  <c r="B37" i="2" l="1"/>
  <c r="B39" i="2" s="1"/>
  <c r="C39" i="2" s="1"/>
  <c r="D39" i="2" s="1"/>
  <c r="E39" i="2" s="1"/>
  <c r="F39" i="2" s="1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B15" i="1"/>
  <c r="B43" i="1" l="1"/>
  <c r="C15" i="1" l="1"/>
  <c r="C43" i="1" s="1"/>
  <c r="D15" i="1" l="1"/>
</calcChain>
</file>

<file path=xl/sharedStrings.xml><?xml version="1.0" encoding="utf-8"?>
<sst xmlns="http://schemas.openxmlformats.org/spreadsheetml/2006/main" count="86" uniqueCount="60">
  <si>
    <t>הכנסות</t>
  </si>
  <si>
    <t>הכנסות אחרות</t>
  </si>
  <si>
    <t>סה"כ הכנסות</t>
  </si>
  <si>
    <t xml:space="preserve">הערות והסברים </t>
  </si>
  <si>
    <t>פורמט לבחינת תרחישי תקציב</t>
  </si>
  <si>
    <t>הוצאות</t>
  </si>
  <si>
    <t>ביטוח</t>
  </si>
  <si>
    <t>שונות</t>
  </si>
  <si>
    <t>עמלות בנקים</t>
  </si>
  <si>
    <t>הוצאות הנהלה וכלליות:</t>
  </si>
  <si>
    <t>סה"כ הוצאות</t>
  </si>
  <si>
    <r>
      <t>עודף/</t>
    </r>
    <r>
      <rPr>
        <b/>
        <sz val="14"/>
        <color rgb="FFFF0000"/>
        <rFont val="Arial"/>
        <family val="2"/>
        <scheme val="minor"/>
      </rPr>
      <t>גירעון</t>
    </r>
  </si>
  <si>
    <r>
      <t xml:space="preserve">הנחות התרחיש:
</t>
    </r>
    <r>
      <rPr>
        <sz val="9"/>
        <color theme="1"/>
        <rFont val="Arial"/>
        <family val="2"/>
        <scheme val="minor"/>
      </rPr>
      <t>אנא הסבירו את הנחות התרחיש</t>
    </r>
  </si>
  <si>
    <t>הכנסות מתמיכות (ממשלה / שלטון מקומי)</t>
  </si>
  <si>
    <t>הכנסות ממכירת שירותים לממשלה / שלטון מקומי</t>
  </si>
  <si>
    <t>הכנסות ממכירת שירותים למגזר הפרטי</t>
  </si>
  <si>
    <t>הלוואה מעוגן</t>
  </si>
  <si>
    <t>הכנסות מתרומות</t>
  </si>
  <si>
    <t>סה"כ</t>
  </si>
  <si>
    <t>יתרה צפויה בחשבון</t>
  </si>
  <si>
    <t>הערות למילוי</t>
  </si>
  <si>
    <t>1. יש למלא רק את התאים בלבן</t>
  </si>
  <si>
    <t>2. עבור חודשים שעברו, יש להזין נתוני אמת</t>
  </si>
  <si>
    <t>3. ניתן לשנות שמות סעיפים במידת הצורך (כולל איחוד בין סעיפים, אבל עדיף להשתדל שלא</t>
  </si>
  <si>
    <r>
      <t xml:space="preserve">הכנסות מתרומות
</t>
    </r>
    <r>
      <rPr>
        <b/>
        <sz val="8"/>
        <color rgb="FFFF0000"/>
        <rFont val="Arial"/>
        <family val="2"/>
        <scheme val="minor"/>
      </rPr>
      <t xml:space="preserve"> (חובה לייצר גליון ניפרד עם פירוט כל התרומות)</t>
    </r>
  </si>
  <si>
    <r>
      <t xml:space="preserve">הכנסות מתמיכות (ממשלה / שלטון מקומי)
</t>
    </r>
    <r>
      <rPr>
        <b/>
        <sz val="8"/>
        <color rgb="FFFF0000"/>
        <rFont val="Arial"/>
        <family val="2"/>
        <scheme val="minor"/>
      </rPr>
      <t xml:space="preserve"> (חובה לייצר גליון ניפרד עם פירוט כל התמיכות)</t>
    </r>
  </si>
  <si>
    <r>
      <t xml:space="preserve">הכנסות ממכירת שירותים לממשלה / שלטון מקומי
</t>
    </r>
    <r>
      <rPr>
        <sz val="9"/>
        <color rgb="FFFF0000"/>
        <rFont val="Arial"/>
        <family val="2"/>
        <scheme val="minor"/>
      </rPr>
      <t>(חובה לייצר גליון ניפרד עם פירוט כל ההסכמים)</t>
    </r>
  </si>
  <si>
    <t>שכר הנהלה</t>
  </si>
  <si>
    <t>תזרים:</t>
  </si>
  <si>
    <t>תקציב מקורי שאושר ל 2022</t>
  </si>
  <si>
    <t>ביצוע בפועל 2022</t>
  </si>
  <si>
    <t>תקציב מעודכן 2023:
תרחיש  תקציב</t>
  </si>
  <si>
    <t>ביצוע 2023 (ינואר עד היום)</t>
  </si>
  <si>
    <t>תקציב 2024:
תרחיש  תקציב</t>
  </si>
  <si>
    <t>הוצאות מימון (תשלומי ריבית בלבד, לא כולל החזרי קרן)</t>
  </si>
  <si>
    <t>לשימוש המשרד בלבד</t>
  </si>
  <si>
    <t>יכולת החזר</t>
  </si>
  <si>
    <t>החזרי קרן להלואוות קיימות</t>
  </si>
  <si>
    <t>החזרי קרן להלוואות כולל החוב החדש של עוגן</t>
  </si>
  <si>
    <t>יתרה בבנק ב01/01/2023</t>
  </si>
  <si>
    <t>פעיליות 1 (שכר)</t>
  </si>
  <si>
    <t>פעילות 1 (אחרים)</t>
  </si>
  <si>
    <t>פעילות 2 (שכר)</t>
  </si>
  <si>
    <t>פעילות 2 (אחרים)</t>
  </si>
  <si>
    <t>פעילות 3 (שכר)</t>
  </si>
  <si>
    <t>פעילות 3 (אחרים)</t>
  </si>
  <si>
    <t>טכנולוגיה</t>
  </si>
  <si>
    <t>שיווק ופרסום</t>
  </si>
  <si>
    <t>הוצאות גיוס משאבים (לא כולל שכר)</t>
  </si>
  <si>
    <t>שכירות / משכנתא</t>
  </si>
  <si>
    <t>הוצאות משרדיות  (כולל ארנונה, חשמל, מיום, וכו')</t>
  </si>
  <si>
    <t>יועצים / רו"ח / עו"ד / מבקר ועוד</t>
  </si>
  <si>
    <t>הוצאות בגי פעילות:</t>
  </si>
  <si>
    <t>הוצאות בגין פעילות:</t>
  </si>
  <si>
    <r>
      <t xml:space="preserve">הכנסות ממכירת שירותים למגזר הפרטי (פעילות א')
</t>
    </r>
    <r>
      <rPr>
        <b/>
        <sz val="8"/>
        <color rgb="FFFF0000"/>
        <rFont val="Arial"/>
        <family val="2"/>
        <scheme val="minor"/>
      </rPr>
      <t xml:space="preserve"> (חובה לייצר גליון ניפרד עם פירוט כל מקורות ההכנסה)</t>
    </r>
  </si>
  <si>
    <r>
      <t xml:space="preserve">הכנסות ממכירת שירותים למגזר הפרטי (פעילות ב')
</t>
    </r>
    <r>
      <rPr>
        <b/>
        <sz val="8"/>
        <color rgb="FFFF0000"/>
        <rFont val="Arial"/>
        <family val="2"/>
        <scheme val="minor"/>
      </rPr>
      <t xml:space="preserve"> (חובה לייצר גליון ניפרד עם פירוט כל מקורות ההכנסה)</t>
    </r>
  </si>
  <si>
    <r>
      <t xml:space="preserve">הכנסות ממכירת שירותים למגזר הפרטי (פעילות ג')
</t>
    </r>
    <r>
      <rPr>
        <b/>
        <sz val="8"/>
        <color rgb="FFFF0000"/>
        <rFont val="Arial"/>
        <family val="2"/>
        <scheme val="minor"/>
      </rPr>
      <t xml:space="preserve"> (חובה לייצר גליון ניפרד עם פירוט כל מקורות ההכנסה)</t>
    </r>
  </si>
  <si>
    <t>הוצאות מימון</t>
  </si>
  <si>
    <t>סה:כ  עלות הפעילות</t>
  </si>
  <si>
    <t>סה"כ הנהלה וכללית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</si>
</sst>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[$₪-40D]\ * #,##0_ ;_ [$₪-40D]\ * \-#,##0_ ;_ [$₪-40D]\ * &quot;-&quot;??_ ;_ @_ "/>
    <numFmt numFmtId="165" formatCode="_ &quot;₪&quot;\ * #,##0_ ;_ &quot;₪&quot;\ * \-#,##0_ ;_ &quot;₪&quot;\ * &quot;-&quot;??_ ;_ @_ "/>
    <numFmt numFmtId="166" formatCode="_ * #,##0_ ;_ * \-#,##0_ ;_ * &quot;-&quot;??_ ;_ @_ "/>
  </numFmts>
  <fonts count="16" x14ac:knownFonts="1">
    <font>
      <sz val="11"/>
      <color theme="1"/>
      <name val="Arial"/>
      <family val="2"/>
      <charset val="177"/>
      <scheme val="minor"/>
    </font>
    <font>
      <b/>
      <u/>
      <sz val="14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9"/>
      <color rgb="FFFF0000"/>
      <name val="Arial"/>
      <family val="2"/>
      <scheme val="minor"/>
    </font>
    <font>
      <b/>
      <sz val="8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55">
    <xf numFmtId="0" fontId="0" fillId="0" borderId="0" xfId="0"/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/>
    <xf numFmtId="0" fontId="1" fillId="2" borderId="3" xfId="0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 wrapText="1"/>
    </xf>
    <xf numFmtId="164" fontId="0" fillId="2" borderId="0" xfId="0" applyNumberFormat="1" applyFill="1" applyBorder="1"/>
    <xf numFmtId="164" fontId="0" fillId="2" borderId="3" xfId="0" applyNumberFormat="1" applyFill="1" applyBorder="1"/>
    <xf numFmtId="164" fontId="0" fillId="2" borderId="2" xfId="0" applyNumberFormat="1" applyFill="1" applyBorder="1"/>
    <xf numFmtId="0" fontId="5" fillId="2" borderId="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8" fillId="2" borderId="3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164" fontId="0" fillId="2" borderId="23" xfId="0" applyNumberFormat="1" applyFill="1" applyBorder="1"/>
    <xf numFmtId="164" fontId="0" fillId="2" borderId="24" xfId="0" applyNumberFormat="1" applyFill="1" applyBorder="1"/>
    <xf numFmtId="164" fontId="0" fillId="2" borderId="25" xfId="0" applyNumberForma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17" fontId="4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 wrapText="1"/>
    </xf>
    <xf numFmtId="3" fontId="4" fillId="3" borderId="29" xfId="0" applyNumberFormat="1" applyFont="1" applyFill="1" applyBorder="1" applyAlignment="1">
      <alignment horizontal="center" vertical="center"/>
    </xf>
    <xf numFmtId="3" fontId="4" fillId="3" borderId="21" xfId="0" applyNumberFormat="1" applyFont="1" applyFill="1" applyBorder="1" applyAlignment="1">
      <alignment horizontal="center" vertical="center"/>
    </xf>
    <xf numFmtId="3" fontId="4" fillId="3" borderId="30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 wrapText="1"/>
    </xf>
    <xf numFmtId="164" fontId="4" fillId="3" borderId="23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64" fontId="4" fillId="3" borderId="28" xfId="0" applyNumberFormat="1" applyFont="1" applyFill="1" applyBorder="1" applyAlignment="1">
      <alignment horizontal="center" vertical="center"/>
    </xf>
    <xf numFmtId="164" fontId="12" fillId="2" borderId="17" xfId="0" applyNumberFormat="1" applyFont="1" applyFill="1" applyBorder="1" applyAlignment="1">
      <alignment horizontal="center" vertical="center"/>
    </xf>
    <xf numFmtId="164" fontId="12" fillId="2" borderId="15" xfId="0" applyNumberFormat="1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 vertical="center"/>
    </xf>
    <xf numFmtId="17" fontId="12" fillId="2" borderId="1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7" fontId="4" fillId="2" borderId="16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right" vertical="center" wrapText="1"/>
    </xf>
    <xf numFmtId="164" fontId="4" fillId="2" borderId="34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right" vertical="center" wrapText="1"/>
    </xf>
    <xf numFmtId="164" fontId="4" fillId="2" borderId="36" xfId="0" applyNumberFormat="1" applyFont="1" applyFill="1" applyBorder="1" applyAlignment="1">
      <alignment horizontal="center" vertical="center"/>
    </xf>
    <xf numFmtId="165" fontId="0" fillId="5" borderId="7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166" fontId="4" fillId="3" borderId="18" xfId="2" applyNumberFormat="1" applyFont="1" applyFill="1" applyBorder="1" applyAlignment="1">
      <alignment horizontal="center" vertical="center"/>
    </xf>
    <xf numFmtId="166" fontId="4" fillId="3" borderId="21" xfId="2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top" wrapText="1"/>
    </xf>
    <xf numFmtId="3" fontId="3" fillId="3" borderId="3" xfId="0" applyNumberFormat="1" applyFont="1" applyFill="1" applyBorder="1" applyAlignment="1">
      <alignment vertical="top" wrapText="1"/>
    </xf>
    <xf numFmtId="3" fontId="3" fillId="3" borderId="8" xfId="0" applyNumberFormat="1" applyFont="1" applyFill="1" applyBorder="1" applyAlignment="1">
      <alignment vertical="top" wrapText="1"/>
    </xf>
    <xf numFmtId="3" fontId="3" fillId="3" borderId="16" xfId="0" applyNumberFormat="1" applyFont="1" applyFill="1" applyBorder="1" applyAlignment="1">
      <alignment vertical="top" wrapText="1"/>
    </xf>
    <xf numFmtId="3" fontId="3" fillId="3" borderId="9" xfId="0" applyNumberFormat="1" applyFont="1" applyFill="1" applyBorder="1" applyAlignment="1">
      <alignment vertical="top" wrapText="1"/>
    </xf>
    <xf numFmtId="164" fontId="12" fillId="2" borderId="38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4" fillId="3" borderId="40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6" fontId="4" fillId="3" borderId="39" xfId="2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10" xfId="1" applyNumberFormat="1" applyFont="1" applyFill="1" applyBorder="1" applyAlignment="1">
      <alignment horizontal="center" vertical="center"/>
    </xf>
    <xf numFmtId="165" fontId="5" fillId="3" borderId="26" xfId="1" applyNumberFormat="1" applyFont="1" applyFill="1" applyBorder="1" applyAlignment="1">
      <alignment horizontal="right" vertical="center" wrapText="1"/>
    </xf>
    <xf numFmtId="165" fontId="4" fillId="3" borderId="26" xfId="1" applyNumberFormat="1" applyFont="1" applyFill="1" applyBorder="1" applyAlignment="1">
      <alignment horizontal="center" vertical="center"/>
    </xf>
    <xf numFmtId="165" fontId="5" fillId="3" borderId="22" xfId="1" applyNumberFormat="1" applyFont="1" applyFill="1" applyBorder="1" applyAlignment="1">
      <alignment horizontal="right" vertical="center" wrapText="1"/>
    </xf>
    <xf numFmtId="165" fontId="4" fillId="3" borderId="22" xfId="1" applyNumberFormat="1" applyFont="1" applyFill="1" applyBorder="1" applyAlignment="1">
      <alignment horizontal="center" vertical="center"/>
    </xf>
    <xf numFmtId="165" fontId="5" fillId="3" borderId="22" xfId="1" applyNumberFormat="1" applyFont="1" applyFill="1" applyBorder="1" applyAlignment="1">
      <alignment horizontal="right" vertical="center"/>
    </xf>
    <xf numFmtId="165" fontId="5" fillId="3" borderId="27" xfId="1" applyNumberFormat="1" applyFont="1" applyFill="1" applyBorder="1" applyAlignment="1">
      <alignment horizontal="right" vertical="center" wrapText="1"/>
    </xf>
    <xf numFmtId="165" fontId="4" fillId="3" borderId="27" xfId="1" applyNumberFormat="1" applyFont="1" applyFill="1" applyBorder="1" applyAlignment="1">
      <alignment horizontal="center" vertical="center"/>
    </xf>
    <xf numFmtId="165" fontId="12" fillId="2" borderId="17" xfId="1" applyNumberFormat="1" applyFont="1" applyFill="1" applyBorder="1" applyAlignment="1">
      <alignment horizontal="center" vertical="center"/>
    </xf>
    <xf numFmtId="165" fontId="12" fillId="2" borderId="38" xfId="1" applyNumberFormat="1" applyFont="1" applyFill="1" applyBorder="1" applyAlignment="1">
      <alignment horizontal="center" vertical="center"/>
    </xf>
    <xf numFmtId="165" fontId="4" fillId="3" borderId="18" xfId="1" applyNumberFormat="1" applyFont="1" applyFill="1" applyBorder="1" applyAlignment="1">
      <alignment horizontal="center" vertical="center"/>
    </xf>
    <xf numFmtId="165" fontId="4" fillId="3" borderId="41" xfId="1" applyNumberFormat="1" applyFont="1" applyFill="1" applyBorder="1" applyAlignment="1">
      <alignment horizontal="center" vertical="center"/>
    </xf>
    <xf numFmtId="165" fontId="4" fillId="3" borderId="28" xfId="1" applyNumberFormat="1" applyFont="1" applyFill="1" applyBorder="1" applyAlignment="1">
      <alignment horizontal="center" vertical="center"/>
    </xf>
    <xf numFmtId="165" fontId="4" fillId="3" borderId="23" xfId="1" applyNumberFormat="1" applyFont="1" applyFill="1" applyBorder="1" applyAlignment="1">
      <alignment horizontal="center" vertical="center"/>
    </xf>
    <xf numFmtId="0" fontId="0" fillId="2" borderId="42" xfId="0" applyFill="1" applyBorder="1" applyAlignment="1">
      <alignment vertical="center"/>
    </xf>
    <xf numFmtId="0" fontId="0" fillId="2" borderId="42" xfId="0" applyFill="1" applyBorder="1" applyAlignment="1">
      <alignment horizontal="center" vertical="center"/>
    </xf>
    <xf numFmtId="166" fontId="0" fillId="2" borderId="42" xfId="2" applyNumberFormat="1" applyFont="1" applyFill="1" applyBorder="1" applyAlignment="1">
      <alignment horizontal="center" vertical="center"/>
    </xf>
    <xf numFmtId="0" fontId="0" fillId="2" borderId="46" xfId="0" applyFill="1" applyBorder="1" applyAlignment="1">
      <alignment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0" fillId="2" borderId="49" xfId="0" applyFill="1" applyBorder="1" applyAlignment="1">
      <alignment horizontal="center" vertical="center"/>
    </xf>
    <xf numFmtId="166" fontId="0" fillId="2" borderId="49" xfId="2" applyNumberFormat="1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164" fontId="0" fillId="8" borderId="19" xfId="0" applyNumberFormat="1" applyFill="1" applyBorder="1" applyAlignment="1">
      <alignment horizontal="center" vertical="center"/>
    </xf>
    <xf numFmtId="164" fontId="0" fillId="8" borderId="20" xfId="0" applyNumberFormat="1" applyFill="1" applyBorder="1"/>
    <xf numFmtId="164" fontId="0" fillId="10" borderId="19" xfId="0" applyNumberFormat="1" applyFill="1" applyBorder="1" applyAlignment="1">
      <alignment horizontal="center" vertical="center"/>
    </xf>
    <xf numFmtId="164" fontId="0" fillId="10" borderId="20" xfId="0" applyNumberFormat="1" applyFill="1" applyBorder="1"/>
    <xf numFmtId="165" fontId="4" fillId="3" borderId="1" xfId="1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 readingOrder="2"/>
    </xf>
    <xf numFmtId="0" fontId="0" fillId="2" borderId="3" xfId="0" applyFill="1" applyBorder="1" applyAlignment="1">
      <alignment horizontal="right" vertical="center" readingOrder="2"/>
    </xf>
    <xf numFmtId="0" fontId="0" fillId="2" borderId="2" xfId="0" applyFill="1" applyBorder="1" applyAlignment="1">
      <alignment horizontal="right" vertical="top" wrapText="1" readingOrder="2"/>
    </xf>
    <xf numFmtId="0" fontId="0" fillId="2" borderId="3" xfId="0" applyFill="1" applyBorder="1" applyAlignment="1">
      <alignment horizontal="right" vertical="top" wrapText="1" readingOrder="2"/>
    </xf>
    <xf numFmtId="0" fontId="0" fillId="2" borderId="8" xfId="0" applyFill="1" applyBorder="1" applyAlignment="1">
      <alignment horizontal="right" vertical="top" wrapText="1" readingOrder="2"/>
    </xf>
    <xf numFmtId="0" fontId="0" fillId="2" borderId="9" xfId="0" applyFill="1" applyBorder="1" applyAlignment="1">
      <alignment horizontal="right" vertical="top" wrapText="1" readingOrder="2"/>
    </xf>
    <xf numFmtId="3" fontId="3" fillId="3" borderId="11" xfId="0" applyNumberFormat="1" applyFont="1" applyFill="1" applyBorder="1" applyAlignment="1">
      <alignment horizontal="right" vertical="top" wrapText="1"/>
    </xf>
    <xf numFmtId="3" fontId="3" fillId="3" borderId="3" xfId="0" applyNumberFormat="1" applyFont="1" applyFill="1" applyBorder="1" applyAlignment="1">
      <alignment horizontal="right" vertical="top" wrapText="1"/>
    </xf>
    <xf numFmtId="3" fontId="3" fillId="3" borderId="8" xfId="0" applyNumberFormat="1" applyFont="1" applyFill="1" applyBorder="1" applyAlignment="1">
      <alignment horizontal="right" vertical="top" wrapText="1"/>
    </xf>
    <xf numFmtId="3" fontId="3" fillId="3" borderId="9" xfId="0" applyNumberFormat="1" applyFont="1" applyFill="1" applyBorder="1" applyAlignment="1">
      <alignment horizontal="right" vertical="top" wrapText="1"/>
    </xf>
    <xf numFmtId="0" fontId="15" fillId="7" borderId="8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0" fillId="2" borderId="2" xfId="0" applyNumberFormat="1" applyFill="1" applyBorder="1"/>
    <xf numFmtId="0" fontId="2" fillId="2" borderId="3" xfId="0" applyFont="1" applyFill="1" applyBorder="1" applyAlignment="1">
      <alignment horizontal="right" vertical="center" wrapText="1"/>
    </xf>
    <xf numFmtId="164" fontId="0" fillId="8" borderId="52" xfId="0" applyNumberFormat="1" applyFill="1" applyBorder="1"/>
    <xf numFmtId="164" fontId="0" fillId="10" borderId="52" xfId="0" applyNumberFormat="1" applyFill="1" applyBorder="1"/>
    <xf numFmtId="164" fontId="0" fillId="11" borderId="51" xfId="0" applyNumberFormat="1" applyFill="1" applyBorder="1"/>
    <xf numFmtId="164" fontId="0" fillId="5" borderId="51" xfId="0" applyNumberFormat="1" applyFill="1" applyBorder="1"/>
    <xf numFmtId="164" fontId="0" fillId="10" borderId="54" xfId="0" applyNumberFormat="1" applyFill="1" applyBorder="1" applyAlignment="1">
      <alignment horizontal="center" vertical="center"/>
    </xf>
    <xf numFmtId="164" fontId="4" fillId="2" borderId="55" xfId="0" applyNumberFormat="1" applyFont="1" applyFill="1" applyBorder="1" applyAlignment="1">
      <alignment horizontal="center" vertical="center"/>
    </xf>
    <xf numFmtId="164" fontId="0" fillId="2" borderId="53" xfId="0" applyNumberFormat="1" applyFill="1" applyBorder="1"/>
    <xf numFmtId="164" fontId="0" fillId="2" borderId="56" xfId="0" applyNumberFormat="1" applyFill="1" applyBorder="1"/>
    <xf numFmtId="164" fontId="0" fillId="10" borderId="57" xfId="0" applyNumberFormat="1" applyFill="1" applyBorder="1"/>
    <xf numFmtId="164" fontId="0" fillId="10" borderId="58" xfId="0" applyNumberFormat="1" applyFill="1" applyBorder="1"/>
    <xf numFmtId="164" fontId="0" fillId="5" borderId="48" xfId="0" applyNumberFormat="1" applyFill="1" applyBorder="1"/>
    <xf numFmtId="0" fontId="0" fillId="2" borderId="59" xfId="0" applyNumberFormat="1" applyFill="1" applyBorder="1"/>
    <xf numFmtId="164" fontId="4" fillId="2" borderId="60" xfId="0" applyNumberFormat="1" applyFont="1" applyFill="1" applyBorder="1" applyAlignment="1">
      <alignment horizontal="center" vertical="center"/>
    </xf>
    <xf numFmtId="0" fontId="0" fillId="2" borderId="53" xfId="0" applyFill="1" applyBorder="1"/>
    <xf numFmtId="17" fontId="4" fillId="2" borderId="61" xfId="0" applyNumberFormat="1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rightToLeft="1" zoomScale="90" zoomScaleNormal="90" workbookViewId="0">
      <pane ySplit="5" topLeftCell="A33" activePane="bottomLeft" state="frozen"/>
      <selection pane="bottomLeft" activeCell="A34" sqref="A34:A38"/>
    </sheetView>
  </sheetViews>
  <sheetFormatPr defaultColWidth="8.69921875" defaultRowHeight="19.95" customHeight="1" x14ac:dyDescent="0.25"/>
  <cols>
    <col min="1" max="1" width="40.69921875" style="23" customWidth="1"/>
    <col min="2" max="2" width="13.69921875" style="23" customWidth="1"/>
    <col min="3" max="3" width="13.69921875" style="22" customWidth="1"/>
    <col min="4" max="5" width="18.69921875" style="22" customWidth="1"/>
    <col min="6" max="6" width="37.69921875" style="22" customWidth="1"/>
    <col min="7" max="7" width="18.69921875" style="22" customWidth="1"/>
    <col min="8" max="8" width="51.19921875" style="22" customWidth="1"/>
    <col min="9" max="9" width="3.69921875" style="23" customWidth="1"/>
    <col min="10" max="10" width="18.09765625" style="23" customWidth="1"/>
    <col min="11" max="11" width="20.8984375" style="23" customWidth="1"/>
    <col min="12" max="16384" width="8.69921875" style="23"/>
  </cols>
  <sheetData>
    <row r="1" spans="1:11" ht="19.95" customHeight="1" thickBot="1" x14ac:dyDescent="0.3">
      <c r="A1" s="120" t="s">
        <v>4</v>
      </c>
      <c r="B1" s="120"/>
      <c r="C1" s="120"/>
      <c r="D1" s="120"/>
      <c r="E1" s="120"/>
      <c r="F1" s="120"/>
      <c r="G1" s="120"/>
      <c r="H1" s="120"/>
      <c r="J1" s="121" t="s">
        <v>20</v>
      </c>
      <c r="K1" s="122"/>
    </row>
    <row r="2" spans="1:11" ht="19.95" customHeight="1" thickBot="1" x14ac:dyDescent="0.3">
      <c r="A2" s="24"/>
      <c r="B2" s="24"/>
      <c r="J2" s="123" t="s">
        <v>21</v>
      </c>
      <c r="K2" s="124"/>
    </row>
    <row r="3" spans="1:11" ht="28.2" thickBot="1" x14ac:dyDescent="0.3">
      <c r="A3" s="25"/>
      <c r="B3" s="26" t="s">
        <v>29</v>
      </c>
      <c r="C3" s="26" t="s">
        <v>30</v>
      </c>
      <c r="D3" s="27" t="s">
        <v>31</v>
      </c>
      <c r="E3" s="27" t="s">
        <v>32</v>
      </c>
      <c r="F3" s="26" t="s">
        <v>3</v>
      </c>
      <c r="G3" s="27" t="s">
        <v>33</v>
      </c>
      <c r="H3" s="26" t="s">
        <v>3</v>
      </c>
      <c r="J3" s="123" t="s">
        <v>22</v>
      </c>
      <c r="K3" s="124"/>
    </row>
    <row r="4" spans="1:11" ht="19.95" customHeight="1" x14ac:dyDescent="0.25">
      <c r="A4" s="118" t="s">
        <v>12</v>
      </c>
      <c r="B4" s="54"/>
      <c r="C4" s="37"/>
      <c r="D4" s="68"/>
      <c r="E4" s="69"/>
      <c r="F4" s="70"/>
      <c r="G4" s="129"/>
      <c r="H4" s="130"/>
      <c r="J4" s="125" t="s">
        <v>23</v>
      </c>
      <c r="K4" s="126"/>
    </row>
    <row r="5" spans="1:11" ht="19.95" customHeight="1" thickBot="1" x14ac:dyDescent="0.3">
      <c r="A5" s="119"/>
      <c r="B5" s="55"/>
      <c r="C5" s="56"/>
      <c r="D5" s="71"/>
      <c r="E5" s="72"/>
      <c r="F5" s="73"/>
      <c r="G5" s="131"/>
      <c r="H5" s="132"/>
      <c r="J5" s="127"/>
      <c r="K5" s="128"/>
    </row>
    <row r="6" spans="1:11" ht="19.95" customHeight="1" x14ac:dyDescent="0.25">
      <c r="A6" s="28" t="s">
        <v>0</v>
      </c>
      <c r="B6" s="81"/>
      <c r="C6" s="82"/>
      <c r="D6" s="83"/>
      <c r="E6" s="83"/>
      <c r="F6" s="31"/>
      <c r="G6" s="30"/>
      <c r="H6" s="31"/>
    </row>
    <row r="7" spans="1:11" ht="24" x14ac:dyDescent="0.25">
      <c r="A7" s="32" t="s">
        <v>24</v>
      </c>
      <c r="B7" s="84"/>
      <c r="C7" s="85"/>
      <c r="D7" s="85"/>
      <c r="E7" s="85"/>
      <c r="F7" s="75"/>
      <c r="G7" s="46"/>
      <c r="H7" s="41"/>
    </row>
    <row r="8" spans="1:11" ht="24" x14ac:dyDescent="0.25">
      <c r="A8" s="32" t="s">
        <v>25</v>
      </c>
      <c r="B8" s="86">
        <v>100000</v>
      </c>
      <c r="C8" s="87">
        <v>90000</v>
      </c>
      <c r="D8" s="87">
        <v>200000</v>
      </c>
      <c r="E8" s="87">
        <v>200000</v>
      </c>
      <c r="F8" s="76"/>
      <c r="G8" s="47"/>
      <c r="H8" s="42"/>
    </row>
    <row r="9" spans="1:11" ht="25.2" x14ac:dyDescent="0.25">
      <c r="A9" s="32" t="s">
        <v>26</v>
      </c>
      <c r="B9" s="86"/>
      <c r="C9" s="87"/>
      <c r="D9" s="87"/>
      <c r="E9" s="87"/>
      <c r="F9" s="76"/>
      <c r="G9" s="47"/>
      <c r="H9" s="42"/>
    </row>
    <row r="10" spans="1:11" ht="24" x14ac:dyDescent="0.25">
      <c r="A10" s="32" t="s">
        <v>54</v>
      </c>
      <c r="B10" s="86"/>
      <c r="C10" s="87"/>
      <c r="D10" s="87"/>
      <c r="E10" s="87"/>
      <c r="F10" s="76"/>
      <c r="G10" s="47"/>
      <c r="H10" s="42"/>
    </row>
    <row r="11" spans="1:11" ht="24" x14ac:dyDescent="0.25">
      <c r="A11" s="32" t="s">
        <v>55</v>
      </c>
      <c r="B11" s="86"/>
      <c r="C11" s="87"/>
      <c r="D11" s="87"/>
      <c r="E11" s="87"/>
      <c r="F11" s="76"/>
      <c r="G11" s="47"/>
      <c r="H11" s="42"/>
    </row>
    <row r="12" spans="1:11" ht="24" x14ac:dyDescent="0.25">
      <c r="A12" s="32" t="s">
        <v>56</v>
      </c>
      <c r="B12" s="86"/>
      <c r="C12" s="87"/>
      <c r="D12" s="87"/>
      <c r="E12" s="87"/>
      <c r="F12" s="76"/>
      <c r="G12" s="47"/>
      <c r="H12" s="42"/>
    </row>
    <row r="13" spans="1:11" ht="19.95" customHeight="1" x14ac:dyDescent="0.25">
      <c r="A13" s="33" t="s">
        <v>1</v>
      </c>
      <c r="B13" s="88"/>
      <c r="C13" s="87"/>
      <c r="D13" s="87"/>
      <c r="E13" s="87"/>
      <c r="F13" s="76"/>
      <c r="G13" s="47"/>
      <c r="H13" s="42"/>
    </row>
    <row r="14" spans="1:11" ht="13.8" x14ac:dyDescent="0.25">
      <c r="A14" s="32"/>
      <c r="B14" s="89"/>
      <c r="C14" s="90"/>
      <c r="D14" s="90"/>
      <c r="E14" s="90"/>
      <c r="F14" s="77"/>
      <c r="G14" s="48"/>
      <c r="H14" s="43"/>
    </row>
    <row r="15" spans="1:11" ht="19.95" customHeight="1" thickBot="1" x14ac:dyDescent="0.3">
      <c r="A15" s="44" t="s">
        <v>2</v>
      </c>
      <c r="B15" s="91">
        <f>SUM(B7:B14)</f>
        <v>100000</v>
      </c>
      <c r="C15" s="91">
        <f>SUM(C7:C14)</f>
        <v>90000</v>
      </c>
      <c r="D15" s="92">
        <f>SUM(D7:D14)</f>
        <v>200000</v>
      </c>
      <c r="E15" s="92">
        <v>0</v>
      </c>
      <c r="F15" s="51"/>
      <c r="G15" s="50">
        <f>SUM(G7:G14)</f>
        <v>0</v>
      </c>
      <c r="H15" s="51"/>
    </row>
    <row r="16" spans="1:11" ht="19.95" customHeight="1" thickTop="1" thickBot="1" x14ac:dyDescent="0.3">
      <c r="A16" s="34"/>
      <c r="B16" s="34"/>
      <c r="C16" s="35"/>
      <c r="D16" s="35"/>
      <c r="E16" s="35"/>
      <c r="F16" s="35"/>
      <c r="G16" s="35"/>
      <c r="H16" s="35"/>
    </row>
    <row r="17" spans="1:8" ht="19.95" customHeight="1" x14ac:dyDescent="0.25">
      <c r="A17" s="36" t="s">
        <v>5</v>
      </c>
      <c r="B17" s="36"/>
      <c r="C17" s="37"/>
      <c r="D17" s="38"/>
      <c r="E17" s="65"/>
      <c r="F17" s="39"/>
      <c r="G17" s="38"/>
      <c r="H17" s="39"/>
    </row>
    <row r="18" spans="1:8" ht="19.95" customHeight="1" thickBot="1" x14ac:dyDescent="0.3">
      <c r="A18" s="40" t="s">
        <v>52</v>
      </c>
      <c r="B18" s="40"/>
      <c r="C18" s="29"/>
      <c r="D18" s="30"/>
      <c r="E18" s="64"/>
      <c r="F18" s="31"/>
      <c r="G18" s="30"/>
      <c r="H18" s="31"/>
    </row>
    <row r="19" spans="1:8" ht="13.8" x14ac:dyDescent="0.25">
      <c r="A19" s="32" t="s">
        <v>40</v>
      </c>
      <c r="B19" s="86"/>
      <c r="C19" s="93"/>
      <c r="D19" s="94"/>
      <c r="E19" s="94"/>
      <c r="F19" s="76"/>
      <c r="G19" s="47"/>
      <c r="H19" s="42"/>
    </row>
    <row r="20" spans="1:8" ht="19.95" customHeight="1" x14ac:dyDescent="0.25">
      <c r="A20" s="32" t="s">
        <v>41</v>
      </c>
      <c r="B20" s="86"/>
      <c r="C20" s="93"/>
      <c r="D20" s="87"/>
      <c r="E20" s="87"/>
      <c r="F20" s="76"/>
      <c r="G20" s="47"/>
      <c r="H20" s="42"/>
    </row>
    <row r="21" spans="1:8" ht="19.95" customHeight="1" x14ac:dyDescent="0.25">
      <c r="A21" s="32" t="s">
        <v>42</v>
      </c>
      <c r="B21" s="86"/>
      <c r="C21" s="93"/>
      <c r="D21" s="87"/>
      <c r="E21" s="87"/>
      <c r="F21" s="76"/>
      <c r="G21" s="47"/>
      <c r="H21" s="42"/>
    </row>
    <row r="22" spans="1:8" ht="19.95" customHeight="1" x14ac:dyDescent="0.25">
      <c r="A22" s="32" t="s">
        <v>43</v>
      </c>
      <c r="B22" s="89"/>
      <c r="C22" s="95"/>
      <c r="D22" s="87"/>
      <c r="E22" s="87"/>
      <c r="F22" s="76"/>
      <c r="G22" s="47"/>
      <c r="H22" s="42"/>
    </row>
    <row r="23" spans="1:8" ht="19.95" customHeight="1" x14ac:dyDescent="0.25">
      <c r="A23" s="32" t="s">
        <v>44</v>
      </c>
      <c r="B23" s="89"/>
      <c r="C23" s="95"/>
      <c r="D23" s="111"/>
      <c r="E23" s="111"/>
      <c r="F23" s="112"/>
      <c r="G23" s="113"/>
      <c r="H23" s="112"/>
    </row>
    <row r="24" spans="1:8" ht="19.95" customHeight="1" x14ac:dyDescent="0.25">
      <c r="A24" s="32" t="s">
        <v>45</v>
      </c>
      <c r="B24" s="89"/>
      <c r="C24" s="95"/>
      <c r="D24" s="111"/>
      <c r="E24" s="111"/>
      <c r="F24" s="112"/>
      <c r="G24" s="113"/>
      <c r="H24" s="112"/>
    </row>
    <row r="25" spans="1:8" ht="19.95" customHeight="1" x14ac:dyDescent="0.25">
      <c r="A25" s="53" t="s">
        <v>9</v>
      </c>
      <c r="B25" s="45"/>
      <c r="C25" s="78"/>
      <c r="D25" s="29"/>
      <c r="E25" s="29"/>
      <c r="F25" s="31"/>
      <c r="G25" s="30"/>
      <c r="H25" s="31"/>
    </row>
    <row r="26" spans="1:8" ht="19.95" customHeight="1" x14ac:dyDescent="0.25">
      <c r="A26" s="32" t="s">
        <v>27</v>
      </c>
      <c r="B26" s="84"/>
      <c r="C26" s="96"/>
      <c r="D26" s="87"/>
      <c r="E26" s="87"/>
      <c r="F26" s="76"/>
      <c r="G26" s="47"/>
      <c r="H26" s="42"/>
    </row>
    <row r="27" spans="1:8" ht="19.95" customHeight="1" x14ac:dyDescent="0.25">
      <c r="A27" s="32" t="s">
        <v>47</v>
      </c>
      <c r="B27" s="84"/>
      <c r="C27" s="96"/>
      <c r="D27" s="87"/>
      <c r="E27" s="87"/>
      <c r="F27" s="76"/>
      <c r="G27" s="47"/>
      <c r="H27" s="42"/>
    </row>
    <row r="28" spans="1:8" ht="19.95" customHeight="1" x14ac:dyDescent="0.25">
      <c r="A28" s="32" t="s">
        <v>46</v>
      </c>
      <c r="B28" s="86"/>
      <c r="C28" s="93"/>
      <c r="D28" s="87"/>
      <c r="E28" s="87"/>
      <c r="F28" s="76"/>
      <c r="G28" s="47"/>
      <c r="H28" s="42"/>
    </row>
    <row r="29" spans="1:8" ht="19.95" customHeight="1" x14ac:dyDescent="0.25">
      <c r="A29" s="32" t="s">
        <v>48</v>
      </c>
      <c r="B29" s="86"/>
      <c r="C29" s="93"/>
      <c r="D29" s="87"/>
      <c r="E29" s="87"/>
      <c r="F29" s="76"/>
      <c r="G29" s="47"/>
      <c r="H29" s="42"/>
    </row>
    <row r="30" spans="1:8" ht="19.95" customHeight="1" x14ac:dyDescent="0.25">
      <c r="A30" s="32" t="s">
        <v>50</v>
      </c>
      <c r="B30" s="86"/>
      <c r="C30" s="93"/>
      <c r="D30" s="87"/>
      <c r="E30" s="87"/>
      <c r="F30" s="76"/>
      <c r="G30" s="47"/>
      <c r="H30" s="42"/>
    </row>
    <row r="31" spans="1:8" ht="19.95" customHeight="1" x14ac:dyDescent="0.25">
      <c r="A31" s="32" t="s">
        <v>49</v>
      </c>
      <c r="B31" s="86"/>
      <c r="C31" s="93"/>
      <c r="D31" s="87"/>
      <c r="E31" s="87"/>
      <c r="F31" s="76"/>
      <c r="G31" s="47"/>
      <c r="H31" s="42"/>
    </row>
    <row r="32" spans="1:8" ht="19.95" customHeight="1" x14ac:dyDescent="0.25">
      <c r="A32" s="32" t="s">
        <v>6</v>
      </c>
      <c r="B32" s="86"/>
      <c r="C32" s="93"/>
      <c r="D32" s="87"/>
      <c r="E32" s="87"/>
      <c r="F32" s="76"/>
      <c r="G32" s="47"/>
      <c r="H32" s="42"/>
    </row>
    <row r="33" spans="1:8" ht="19.95" customHeight="1" x14ac:dyDescent="0.25">
      <c r="A33" s="32" t="s">
        <v>51</v>
      </c>
      <c r="B33" s="86"/>
      <c r="C33" s="93"/>
      <c r="D33" s="87"/>
      <c r="E33" s="87"/>
      <c r="F33" s="76"/>
      <c r="G33" s="47"/>
      <c r="H33" s="42"/>
    </row>
    <row r="34" spans="1:8" ht="19.95" customHeight="1" x14ac:dyDescent="0.25">
      <c r="A34" s="53" t="s">
        <v>57</v>
      </c>
      <c r="B34" s="86"/>
      <c r="C34" s="93"/>
      <c r="D34" s="87"/>
      <c r="E34" s="87"/>
      <c r="F34" s="76"/>
      <c r="G34" s="47"/>
      <c r="H34" s="42"/>
    </row>
    <row r="35" spans="1:8" ht="19.95" customHeight="1" x14ac:dyDescent="0.25">
      <c r="A35" s="32" t="s">
        <v>8</v>
      </c>
      <c r="B35" s="86"/>
      <c r="C35" s="93"/>
      <c r="D35" s="87"/>
      <c r="E35" s="87"/>
      <c r="F35" s="80"/>
      <c r="G35" s="66"/>
      <c r="H35" s="67"/>
    </row>
    <row r="36" spans="1:8" ht="19.95" customHeight="1" x14ac:dyDescent="0.25">
      <c r="A36" s="32" t="s">
        <v>34</v>
      </c>
      <c r="B36" s="86"/>
      <c r="C36" s="93"/>
      <c r="D36" s="87"/>
      <c r="E36" s="87"/>
      <c r="F36" s="80"/>
      <c r="G36" s="66"/>
      <c r="H36" s="67"/>
    </row>
    <row r="37" spans="1:8" ht="19.95" customHeight="1" x14ac:dyDescent="0.25">
      <c r="A37" s="53" t="s">
        <v>7</v>
      </c>
      <c r="B37" s="86"/>
      <c r="C37" s="93"/>
      <c r="D37" s="87"/>
      <c r="E37" s="87"/>
      <c r="F37" s="80"/>
      <c r="G37" s="66"/>
      <c r="H37" s="67"/>
    </row>
    <row r="38" spans="1:8" ht="19.95" customHeight="1" x14ac:dyDescent="0.25">
      <c r="A38" s="32" t="s">
        <v>7</v>
      </c>
      <c r="B38" s="86"/>
      <c r="C38" s="93"/>
      <c r="D38" s="87"/>
      <c r="E38" s="87"/>
      <c r="F38" s="80"/>
      <c r="G38" s="66"/>
      <c r="H38" s="67"/>
    </row>
    <row r="39" spans="1:8" ht="19.95" customHeight="1" x14ac:dyDescent="0.25">
      <c r="A39" s="114"/>
      <c r="B39" s="89"/>
      <c r="C39" s="95"/>
      <c r="D39" s="87"/>
      <c r="E39" s="87"/>
      <c r="F39" s="80"/>
      <c r="G39" s="66"/>
      <c r="H39" s="67"/>
    </row>
    <row r="40" spans="1:8" ht="19.95" customHeight="1" x14ac:dyDescent="0.25">
      <c r="B40" s="89"/>
      <c r="C40" s="95"/>
      <c r="D40" s="87"/>
      <c r="E40" s="87"/>
      <c r="F40" s="80"/>
      <c r="G40" s="66"/>
      <c r="H40" s="67"/>
    </row>
    <row r="41" spans="1:8" ht="19.95" customHeight="1" thickBot="1" x14ac:dyDescent="0.3">
      <c r="A41" s="44" t="s">
        <v>10</v>
      </c>
      <c r="B41" s="91">
        <f>SUM(B19:B24,B26:B40)</f>
        <v>0</v>
      </c>
      <c r="C41" s="91">
        <f t="shared" ref="C41:G41" si="0">SUM(C19:C24,C26:C40)</f>
        <v>0</v>
      </c>
      <c r="D41" s="91">
        <f t="shared" si="0"/>
        <v>0</v>
      </c>
      <c r="E41" s="91">
        <f t="shared" si="0"/>
        <v>0</v>
      </c>
      <c r="F41" s="91"/>
      <c r="G41" s="91">
        <f t="shared" si="0"/>
        <v>0</v>
      </c>
      <c r="H41" s="91"/>
    </row>
    <row r="42" spans="1:8" ht="19.95" customHeight="1" thickTop="1" x14ac:dyDescent="0.25">
      <c r="D42" s="79"/>
      <c r="E42" s="79"/>
    </row>
    <row r="43" spans="1:8" ht="19.95" customHeight="1" thickBot="1" x14ac:dyDescent="0.3">
      <c r="A43" s="44" t="s">
        <v>11</v>
      </c>
      <c r="B43" s="49">
        <f>B15-B41</f>
        <v>100000</v>
      </c>
      <c r="C43" s="50">
        <f>C15-C41</f>
        <v>90000</v>
      </c>
      <c r="D43" s="74">
        <v>0</v>
      </c>
      <c r="E43" s="74">
        <v>0</v>
      </c>
      <c r="F43" s="52"/>
      <c r="G43" s="50">
        <f>G15-G41</f>
        <v>0</v>
      </c>
      <c r="H43" s="52"/>
    </row>
    <row r="44" spans="1:8" ht="19.95" customHeight="1" thickTop="1" thickBot="1" x14ac:dyDescent="0.3"/>
    <row r="45" spans="1:8" ht="19.95" customHeight="1" x14ac:dyDescent="0.25">
      <c r="A45" s="115" t="s">
        <v>35</v>
      </c>
      <c r="B45" s="116"/>
      <c r="C45" s="116"/>
      <c r="D45" s="116"/>
      <c r="E45" s="116"/>
      <c r="F45" s="116"/>
      <c r="G45" s="116"/>
      <c r="H45" s="117"/>
    </row>
    <row r="46" spans="1:8" ht="19.95" customHeight="1" x14ac:dyDescent="0.25">
      <c r="A46" s="100" t="s">
        <v>37</v>
      </c>
      <c r="B46" s="97"/>
      <c r="C46" s="98"/>
      <c r="D46" s="99">
        <v>0</v>
      </c>
      <c r="E46" s="98"/>
      <c r="F46" s="98"/>
      <c r="G46" s="99">
        <v>0</v>
      </c>
      <c r="H46" s="101"/>
    </row>
    <row r="47" spans="1:8" ht="19.95" customHeight="1" x14ac:dyDescent="0.25">
      <c r="A47" s="100" t="s">
        <v>38</v>
      </c>
      <c r="B47" s="97"/>
      <c r="C47" s="98"/>
      <c r="D47" s="99">
        <v>0</v>
      </c>
      <c r="E47" s="98"/>
      <c r="F47" s="98"/>
      <c r="G47" s="99">
        <v>0</v>
      </c>
      <c r="H47" s="101"/>
    </row>
    <row r="48" spans="1:8" ht="19.95" customHeight="1" thickBot="1" x14ac:dyDescent="0.3">
      <c r="A48" s="102" t="s">
        <v>36</v>
      </c>
      <c r="B48" s="103"/>
      <c r="C48" s="104"/>
      <c r="D48" s="105">
        <f>SUM(D43-D47)</f>
        <v>0</v>
      </c>
      <c r="E48" s="104"/>
      <c r="F48" s="104"/>
      <c r="G48" s="105">
        <f>G43-G47</f>
        <v>0</v>
      </c>
      <c r="H48" s="106"/>
    </row>
  </sheetData>
  <mergeCells count="8">
    <mergeCell ref="A45:H45"/>
    <mergeCell ref="A4:A5"/>
    <mergeCell ref="A1:H1"/>
    <mergeCell ref="J1:K1"/>
    <mergeCell ref="J2:K2"/>
    <mergeCell ref="J3:K3"/>
    <mergeCell ref="J4:K5"/>
    <mergeCell ref="G4:H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4A3BB-7A83-47DE-8B3D-D5CA0CA68188}">
  <dimension ref="A1:Y40"/>
  <sheetViews>
    <sheetView rightToLeft="1" tabSelected="1" zoomScaleNormal="100" workbookViewId="0">
      <selection activeCell="AD11" sqref="AD11"/>
    </sheetView>
  </sheetViews>
  <sheetFormatPr defaultColWidth="8.8984375" defaultRowHeight="19.95" customHeight="1" x14ac:dyDescent="0.25"/>
  <cols>
    <col min="1" max="1" width="38" style="4" customWidth="1"/>
    <col min="2" max="17" width="13.296875" style="18" customWidth="1"/>
    <col min="18" max="25" width="13.296875" style="4" customWidth="1"/>
    <col min="26" max="16384" width="8.8984375" style="4"/>
  </cols>
  <sheetData>
    <row r="1" spans="1:25" s="2" customFormat="1" ht="19.95" customHeight="1" thickBot="1" x14ac:dyDescent="0.3">
      <c r="A1" s="1"/>
      <c r="B1" s="133">
        <v>2023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  <c r="N1" s="136">
        <v>2024</v>
      </c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</row>
    <row r="2" spans="1:25" ht="19.95" customHeight="1" thickBot="1" x14ac:dyDescent="0.3">
      <c r="A2" s="3"/>
      <c r="B2" s="57">
        <v>44927</v>
      </c>
      <c r="C2" s="57">
        <v>44958</v>
      </c>
      <c r="D2" s="57">
        <v>44986</v>
      </c>
      <c r="E2" s="57">
        <v>45017</v>
      </c>
      <c r="F2" s="57">
        <v>45047</v>
      </c>
      <c r="G2" s="57">
        <v>45078</v>
      </c>
      <c r="H2" s="57">
        <v>45108</v>
      </c>
      <c r="I2" s="57">
        <v>45139</v>
      </c>
      <c r="J2" s="57">
        <v>45170</v>
      </c>
      <c r="K2" s="57">
        <v>45200</v>
      </c>
      <c r="L2" s="57">
        <v>45231</v>
      </c>
      <c r="M2" s="57">
        <v>45261</v>
      </c>
      <c r="N2" s="57">
        <v>45292</v>
      </c>
      <c r="O2" s="57">
        <v>45323</v>
      </c>
      <c r="P2" s="57">
        <v>45352</v>
      </c>
      <c r="Q2" s="57">
        <v>45383</v>
      </c>
      <c r="R2" s="57">
        <v>45413</v>
      </c>
      <c r="S2" s="57">
        <v>45444</v>
      </c>
      <c r="T2" s="57">
        <v>45474</v>
      </c>
      <c r="U2" s="57">
        <v>45505</v>
      </c>
      <c r="V2" s="57">
        <v>45536</v>
      </c>
      <c r="W2" s="57">
        <v>45566</v>
      </c>
      <c r="X2" s="57">
        <v>45597</v>
      </c>
      <c r="Y2" s="154">
        <v>45627</v>
      </c>
    </row>
    <row r="3" spans="1:25" ht="19.95" customHeight="1" thickBot="1" x14ac:dyDescent="0.3">
      <c r="A3" s="5" t="s">
        <v>0</v>
      </c>
      <c r="B3" s="107">
        <v>0</v>
      </c>
      <c r="C3" s="107">
        <v>0</v>
      </c>
      <c r="D3" s="107">
        <v>0</v>
      </c>
      <c r="E3" s="107">
        <v>0</v>
      </c>
      <c r="F3" s="107">
        <v>0</v>
      </c>
      <c r="G3" s="107">
        <v>0</v>
      </c>
      <c r="H3" s="107">
        <v>0</v>
      </c>
      <c r="I3" s="107">
        <v>0</v>
      </c>
      <c r="J3" s="107">
        <v>0</v>
      </c>
      <c r="K3" s="107">
        <v>0</v>
      </c>
      <c r="L3" s="107">
        <v>0</v>
      </c>
      <c r="M3" s="107">
        <v>0</v>
      </c>
      <c r="N3" s="109">
        <v>0</v>
      </c>
      <c r="O3" s="109">
        <v>0</v>
      </c>
      <c r="P3" s="109">
        <v>0</v>
      </c>
      <c r="Q3" s="109">
        <v>0</v>
      </c>
      <c r="R3" s="109">
        <v>0</v>
      </c>
      <c r="S3" s="109">
        <v>0</v>
      </c>
      <c r="T3" s="109">
        <v>0</v>
      </c>
      <c r="U3" s="109">
        <v>0</v>
      </c>
      <c r="V3" s="109">
        <v>0</v>
      </c>
      <c r="W3" s="109">
        <v>0</v>
      </c>
      <c r="X3" s="109">
        <v>0</v>
      </c>
      <c r="Y3" s="144">
        <v>0</v>
      </c>
    </row>
    <row r="4" spans="1:25" ht="19.95" customHeight="1" thickBot="1" x14ac:dyDescent="0.3">
      <c r="A4" s="8" t="s">
        <v>17</v>
      </c>
      <c r="B4" s="107">
        <v>0</v>
      </c>
      <c r="C4" s="107">
        <v>0</v>
      </c>
      <c r="D4" s="107">
        <v>0</v>
      </c>
      <c r="E4" s="107">
        <v>0</v>
      </c>
      <c r="F4" s="107">
        <v>0</v>
      </c>
      <c r="G4" s="107">
        <v>0</v>
      </c>
      <c r="H4" s="107">
        <v>0</v>
      </c>
      <c r="I4" s="107">
        <v>0</v>
      </c>
      <c r="J4" s="107">
        <v>0</v>
      </c>
      <c r="K4" s="107">
        <v>0</v>
      </c>
      <c r="L4" s="107">
        <v>0</v>
      </c>
      <c r="M4" s="107">
        <v>0</v>
      </c>
      <c r="N4" s="109">
        <v>0</v>
      </c>
      <c r="O4" s="109">
        <v>0</v>
      </c>
      <c r="P4" s="109">
        <v>0</v>
      </c>
      <c r="Q4" s="109">
        <v>0</v>
      </c>
      <c r="R4" s="109">
        <v>0</v>
      </c>
      <c r="S4" s="109">
        <v>0</v>
      </c>
      <c r="T4" s="109">
        <v>0</v>
      </c>
      <c r="U4" s="109">
        <v>0</v>
      </c>
      <c r="V4" s="109">
        <v>0</v>
      </c>
      <c r="W4" s="109">
        <v>0</v>
      </c>
      <c r="X4" s="109">
        <v>0</v>
      </c>
      <c r="Y4" s="144">
        <v>0</v>
      </c>
    </row>
    <row r="5" spans="1:25" ht="19.95" customHeight="1" thickBot="1" x14ac:dyDescent="0.3">
      <c r="A5" s="8" t="s">
        <v>13</v>
      </c>
      <c r="B5" s="107">
        <v>0</v>
      </c>
      <c r="C5" s="107">
        <v>0</v>
      </c>
      <c r="D5" s="107">
        <v>0</v>
      </c>
      <c r="E5" s="107">
        <v>0</v>
      </c>
      <c r="F5" s="107">
        <v>0</v>
      </c>
      <c r="G5" s="107">
        <v>0</v>
      </c>
      <c r="H5" s="107">
        <v>0</v>
      </c>
      <c r="I5" s="107">
        <v>0</v>
      </c>
      <c r="J5" s="107">
        <v>0</v>
      </c>
      <c r="K5" s="107">
        <v>0</v>
      </c>
      <c r="L5" s="107">
        <v>0</v>
      </c>
      <c r="M5" s="107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09">
        <v>0</v>
      </c>
      <c r="U5" s="109">
        <v>0</v>
      </c>
      <c r="V5" s="109">
        <v>0</v>
      </c>
      <c r="W5" s="109">
        <v>0</v>
      </c>
      <c r="X5" s="109">
        <v>0</v>
      </c>
      <c r="Y5" s="144">
        <v>0</v>
      </c>
    </row>
    <row r="6" spans="1:25" ht="19.95" customHeight="1" thickBot="1" x14ac:dyDescent="0.3">
      <c r="A6" s="8" t="s">
        <v>14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09">
        <v>0</v>
      </c>
      <c r="U6" s="109">
        <v>0</v>
      </c>
      <c r="V6" s="109">
        <v>0</v>
      </c>
      <c r="W6" s="109">
        <v>0</v>
      </c>
      <c r="X6" s="109">
        <v>0</v>
      </c>
      <c r="Y6" s="144">
        <v>0</v>
      </c>
    </row>
    <row r="7" spans="1:25" ht="19.95" customHeight="1" thickBot="1" x14ac:dyDescent="0.3">
      <c r="A7" s="8" t="s">
        <v>15</v>
      </c>
      <c r="B7" s="107">
        <v>0</v>
      </c>
      <c r="C7" s="107">
        <v>0</v>
      </c>
      <c r="D7" s="107">
        <v>0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  <c r="U7" s="109">
        <v>0</v>
      </c>
      <c r="V7" s="109">
        <v>0</v>
      </c>
      <c r="W7" s="109">
        <v>0</v>
      </c>
      <c r="X7" s="109">
        <v>0</v>
      </c>
      <c r="Y7" s="144">
        <v>0</v>
      </c>
    </row>
    <row r="8" spans="1:25" ht="19.95" customHeight="1" thickBot="1" x14ac:dyDescent="0.3">
      <c r="A8" s="12" t="s">
        <v>1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44">
        <v>0</v>
      </c>
    </row>
    <row r="9" spans="1:25" ht="19.95" customHeight="1" x14ac:dyDescent="0.25">
      <c r="A9" s="8" t="s">
        <v>16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44">
        <v>0</v>
      </c>
    </row>
    <row r="10" spans="1:25" ht="19.95" customHeight="1" thickBot="1" x14ac:dyDescent="0.3">
      <c r="A10" s="13" t="s">
        <v>2</v>
      </c>
      <c r="B10" s="14">
        <f>SUM(B3:B9)</f>
        <v>0</v>
      </c>
      <c r="C10" s="14">
        <f t="shared" ref="C10:N10" si="0">SUM(C3:C9)</f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>SUM(O3:O9)</f>
        <v>0</v>
      </c>
      <c r="P10" s="14">
        <f>SUM(P3:P9)</f>
        <v>0</v>
      </c>
      <c r="Q10" s="14">
        <f>SUM(Q3:Q9)</f>
        <v>0</v>
      </c>
      <c r="R10" s="14">
        <f t="shared" ref="R10:Y10" si="1">SUM(R3:R9)</f>
        <v>0</v>
      </c>
      <c r="S10" s="14">
        <f t="shared" si="1"/>
        <v>0</v>
      </c>
      <c r="T10" s="14">
        <f t="shared" si="1"/>
        <v>0</v>
      </c>
      <c r="U10" s="14">
        <f t="shared" si="1"/>
        <v>0</v>
      </c>
      <c r="V10" s="14">
        <f t="shared" si="1"/>
        <v>0</v>
      </c>
      <c r="W10" s="14">
        <f t="shared" si="1"/>
        <v>0</v>
      </c>
      <c r="X10" s="14">
        <f t="shared" si="1"/>
        <v>0</v>
      </c>
      <c r="Y10" s="145">
        <f t="shared" si="1"/>
        <v>0</v>
      </c>
    </row>
    <row r="11" spans="1:25" ht="19.95" customHeight="1" thickTop="1" x14ac:dyDescent="0.25">
      <c r="A11" s="5" t="s">
        <v>5</v>
      </c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  <c r="N11" s="11"/>
      <c r="O11" s="9"/>
      <c r="P11" s="9"/>
      <c r="Q11" s="9"/>
      <c r="R11" s="9"/>
      <c r="S11" s="9"/>
      <c r="T11" s="9"/>
      <c r="U11" s="9"/>
      <c r="V11" s="9"/>
      <c r="W11" s="9"/>
      <c r="X11" s="9"/>
      <c r="Y11" s="146"/>
    </row>
    <row r="12" spans="1:25" ht="19.95" customHeight="1" x14ac:dyDescent="0.25">
      <c r="A12" s="17" t="s">
        <v>53</v>
      </c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19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147"/>
    </row>
    <row r="13" spans="1:25" ht="19.95" customHeight="1" x14ac:dyDescent="0.25">
      <c r="A13" s="8" t="s">
        <v>40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0</v>
      </c>
      <c r="Y13" s="148">
        <v>0</v>
      </c>
    </row>
    <row r="14" spans="1:25" ht="19.95" customHeight="1" x14ac:dyDescent="0.25">
      <c r="A14" s="8" t="s">
        <v>41</v>
      </c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48">
        <v>0</v>
      </c>
    </row>
    <row r="15" spans="1:25" ht="19.95" customHeight="1" x14ac:dyDescent="0.25">
      <c r="A15" s="8" t="s">
        <v>42</v>
      </c>
      <c r="B15" s="108">
        <v>0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48">
        <v>0</v>
      </c>
    </row>
    <row r="16" spans="1:25" ht="19.95" customHeight="1" x14ac:dyDescent="0.25">
      <c r="A16" s="8" t="s">
        <v>43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48">
        <v>0</v>
      </c>
    </row>
    <row r="17" spans="1:25" ht="19.95" customHeight="1" x14ac:dyDescent="0.25">
      <c r="A17" s="8" t="s">
        <v>44</v>
      </c>
      <c r="B17" s="108">
        <v>0</v>
      </c>
      <c r="C17" s="108">
        <v>0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48">
        <v>0</v>
      </c>
    </row>
    <row r="18" spans="1:25" ht="19.95" customHeight="1" x14ac:dyDescent="0.25">
      <c r="A18" s="8" t="s">
        <v>45</v>
      </c>
      <c r="B18" s="140">
        <v>0</v>
      </c>
      <c r="C18" s="140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41">
        <v>0</v>
      </c>
      <c r="O18" s="141">
        <v>0</v>
      </c>
      <c r="P18" s="141">
        <v>0</v>
      </c>
      <c r="Q18" s="141">
        <v>0</v>
      </c>
      <c r="R18" s="141">
        <v>0</v>
      </c>
      <c r="S18" s="141">
        <v>0</v>
      </c>
      <c r="T18" s="141">
        <v>0</v>
      </c>
      <c r="U18" s="141">
        <v>0</v>
      </c>
      <c r="V18" s="141">
        <v>0</v>
      </c>
      <c r="W18" s="141">
        <v>0</v>
      </c>
      <c r="X18" s="141">
        <v>0</v>
      </c>
      <c r="Y18" s="149">
        <v>0</v>
      </c>
    </row>
    <row r="19" spans="1:25" ht="19.95" customHeight="1" thickBot="1" x14ac:dyDescent="0.3">
      <c r="A19" s="139" t="s">
        <v>58</v>
      </c>
      <c r="B19" s="142">
        <f>SUM(B13:B18)</f>
        <v>0</v>
      </c>
      <c r="C19" s="142">
        <f t="shared" ref="C19:Y19" si="2">SUM(C13:C18)</f>
        <v>0</v>
      </c>
      <c r="D19" s="142">
        <f t="shared" si="2"/>
        <v>0</v>
      </c>
      <c r="E19" s="142">
        <f t="shared" si="2"/>
        <v>0</v>
      </c>
      <c r="F19" s="142">
        <f t="shared" si="2"/>
        <v>0</v>
      </c>
      <c r="G19" s="142">
        <f t="shared" si="2"/>
        <v>0</v>
      </c>
      <c r="H19" s="142">
        <f t="shared" si="2"/>
        <v>0</v>
      </c>
      <c r="I19" s="142">
        <f t="shared" si="2"/>
        <v>0</v>
      </c>
      <c r="J19" s="142">
        <f t="shared" si="2"/>
        <v>0</v>
      </c>
      <c r="K19" s="142">
        <f t="shared" si="2"/>
        <v>0</v>
      </c>
      <c r="L19" s="142">
        <f t="shared" si="2"/>
        <v>0</v>
      </c>
      <c r="M19" s="142">
        <f t="shared" si="2"/>
        <v>0</v>
      </c>
      <c r="N19" s="143">
        <f t="shared" si="2"/>
        <v>0</v>
      </c>
      <c r="O19" s="143">
        <f t="shared" si="2"/>
        <v>0</v>
      </c>
      <c r="P19" s="143">
        <f t="shared" si="2"/>
        <v>0</v>
      </c>
      <c r="Q19" s="143">
        <f t="shared" si="2"/>
        <v>0</v>
      </c>
      <c r="R19" s="143">
        <f t="shared" si="2"/>
        <v>0</v>
      </c>
      <c r="S19" s="143">
        <f t="shared" si="2"/>
        <v>0</v>
      </c>
      <c r="T19" s="143">
        <f t="shared" si="2"/>
        <v>0</v>
      </c>
      <c r="U19" s="143">
        <f t="shared" si="2"/>
        <v>0</v>
      </c>
      <c r="V19" s="143">
        <f t="shared" si="2"/>
        <v>0</v>
      </c>
      <c r="W19" s="143">
        <f t="shared" si="2"/>
        <v>0</v>
      </c>
      <c r="X19" s="143">
        <f t="shared" si="2"/>
        <v>0</v>
      </c>
      <c r="Y19" s="150">
        <f t="shared" si="2"/>
        <v>0</v>
      </c>
    </row>
    <row r="20" spans="1:25" ht="19.95" customHeight="1" x14ac:dyDescent="0.25">
      <c r="A20" s="17" t="s">
        <v>9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51"/>
    </row>
    <row r="21" spans="1:25" ht="19.95" customHeight="1" x14ac:dyDescent="0.25">
      <c r="A21" s="8" t="s">
        <v>27</v>
      </c>
      <c r="B21" s="108">
        <v>0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48">
        <v>0</v>
      </c>
    </row>
    <row r="22" spans="1:25" ht="19.95" customHeight="1" x14ac:dyDescent="0.25">
      <c r="A22" s="8" t="s">
        <v>47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48">
        <v>0</v>
      </c>
    </row>
    <row r="23" spans="1:25" ht="19.95" customHeight="1" x14ac:dyDescent="0.25">
      <c r="A23" s="8" t="s">
        <v>46</v>
      </c>
      <c r="B23" s="108">
        <v>0</v>
      </c>
      <c r="C23" s="108">
        <v>0</v>
      </c>
      <c r="D23" s="108">
        <v>0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48">
        <v>0</v>
      </c>
    </row>
    <row r="24" spans="1:25" ht="19.95" customHeight="1" x14ac:dyDescent="0.25">
      <c r="A24" s="8" t="s">
        <v>48</v>
      </c>
      <c r="B24" s="108">
        <v>0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48">
        <v>0</v>
      </c>
    </row>
    <row r="25" spans="1:25" ht="19.95" customHeight="1" x14ac:dyDescent="0.25">
      <c r="A25" s="8" t="s">
        <v>50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48">
        <v>0</v>
      </c>
    </row>
    <row r="26" spans="1:25" ht="19.95" customHeight="1" x14ac:dyDescent="0.25">
      <c r="A26" s="8" t="s">
        <v>49</v>
      </c>
      <c r="B26" s="108">
        <v>0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48">
        <v>0</v>
      </c>
    </row>
    <row r="27" spans="1:25" ht="19.95" customHeight="1" x14ac:dyDescent="0.25">
      <c r="A27" s="8" t="s">
        <v>6</v>
      </c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48">
        <v>0</v>
      </c>
    </row>
    <row r="28" spans="1:25" ht="19.95" customHeight="1" x14ac:dyDescent="0.25">
      <c r="A28" s="8" t="s">
        <v>51</v>
      </c>
      <c r="B28" s="108">
        <v>0</v>
      </c>
      <c r="C28" s="108">
        <v>0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48">
        <v>0</v>
      </c>
    </row>
    <row r="29" spans="1:25" ht="19.95" customHeight="1" thickBot="1" x14ac:dyDescent="0.3">
      <c r="A29" s="139" t="s">
        <v>59</v>
      </c>
      <c r="B29" s="142">
        <f>SUM(B21:B28)</f>
        <v>0</v>
      </c>
      <c r="C29" s="142">
        <f t="shared" ref="C29:Y29" si="3">SUM(C21:C28)</f>
        <v>0</v>
      </c>
      <c r="D29" s="142">
        <f t="shared" si="3"/>
        <v>0</v>
      </c>
      <c r="E29" s="142">
        <f t="shared" si="3"/>
        <v>0</v>
      </c>
      <c r="F29" s="142">
        <f t="shared" si="3"/>
        <v>0</v>
      </c>
      <c r="G29" s="142">
        <f t="shared" si="3"/>
        <v>0</v>
      </c>
      <c r="H29" s="142">
        <f t="shared" si="3"/>
        <v>0</v>
      </c>
      <c r="I29" s="142">
        <f t="shared" si="3"/>
        <v>0</v>
      </c>
      <c r="J29" s="142">
        <f t="shared" si="3"/>
        <v>0</v>
      </c>
      <c r="K29" s="142">
        <f t="shared" si="3"/>
        <v>0</v>
      </c>
      <c r="L29" s="142">
        <f t="shared" si="3"/>
        <v>0</v>
      </c>
      <c r="M29" s="142">
        <f t="shared" si="3"/>
        <v>0</v>
      </c>
      <c r="N29" s="143">
        <f t="shared" si="3"/>
        <v>0</v>
      </c>
      <c r="O29" s="143">
        <f t="shared" si="3"/>
        <v>0</v>
      </c>
      <c r="P29" s="143">
        <f t="shared" si="3"/>
        <v>0</v>
      </c>
      <c r="Q29" s="143">
        <f t="shared" si="3"/>
        <v>0</v>
      </c>
      <c r="R29" s="143">
        <f t="shared" si="3"/>
        <v>0</v>
      </c>
      <c r="S29" s="143">
        <f t="shared" si="3"/>
        <v>0</v>
      </c>
      <c r="T29" s="143">
        <f t="shared" si="3"/>
        <v>0</v>
      </c>
      <c r="U29" s="143">
        <f t="shared" si="3"/>
        <v>0</v>
      </c>
      <c r="V29" s="143">
        <f t="shared" si="3"/>
        <v>0</v>
      </c>
      <c r="W29" s="143">
        <f t="shared" si="3"/>
        <v>0</v>
      </c>
      <c r="X29" s="143">
        <f t="shared" si="3"/>
        <v>0</v>
      </c>
      <c r="Y29" s="150">
        <f t="shared" si="3"/>
        <v>0</v>
      </c>
    </row>
    <row r="30" spans="1:25" ht="19.95" customHeight="1" x14ac:dyDescent="0.25">
      <c r="A30" s="53" t="s">
        <v>57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51"/>
    </row>
    <row r="31" spans="1:25" ht="19.95" customHeight="1" x14ac:dyDescent="0.25">
      <c r="A31" s="32" t="s">
        <v>8</v>
      </c>
      <c r="B31" s="108">
        <v>0</v>
      </c>
      <c r="C31" s="108">
        <v>0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48">
        <v>0</v>
      </c>
    </row>
    <row r="32" spans="1:25" ht="27.6" x14ac:dyDescent="0.25">
      <c r="A32" s="32" t="s">
        <v>34</v>
      </c>
      <c r="B32" s="108">
        <v>0</v>
      </c>
      <c r="C32" s="108">
        <v>0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48">
        <v>0</v>
      </c>
    </row>
    <row r="33" spans="1:25" ht="19.8" customHeight="1" x14ac:dyDescent="0.25">
      <c r="A33" s="53" t="s">
        <v>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51"/>
    </row>
    <row r="34" spans="1:25" ht="13.8" x14ac:dyDescent="0.25">
      <c r="A34" s="32" t="s">
        <v>7</v>
      </c>
      <c r="B34" s="108">
        <v>0</v>
      </c>
      <c r="C34" s="108">
        <v>0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148">
        <v>0</v>
      </c>
    </row>
    <row r="35" spans="1:25" ht="19.95" customHeight="1" thickBot="1" x14ac:dyDescent="0.3">
      <c r="A35" s="13" t="s">
        <v>18</v>
      </c>
      <c r="B35" s="15">
        <f>B19+B29+B31+B32+B34</f>
        <v>0</v>
      </c>
      <c r="C35" s="15">
        <f t="shared" ref="C35:Y35" si="4">C19+C29+C31+C32+C34</f>
        <v>0</v>
      </c>
      <c r="D35" s="15">
        <f t="shared" si="4"/>
        <v>0</v>
      </c>
      <c r="E35" s="15">
        <f t="shared" si="4"/>
        <v>0</v>
      </c>
      <c r="F35" s="15">
        <f t="shared" si="4"/>
        <v>0</v>
      </c>
      <c r="G35" s="15">
        <f t="shared" si="4"/>
        <v>0</v>
      </c>
      <c r="H35" s="15">
        <f t="shared" si="4"/>
        <v>0</v>
      </c>
      <c r="I35" s="15">
        <f t="shared" si="4"/>
        <v>0</v>
      </c>
      <c r="J35" s="15">
        <f t="shared" si="4"/>
        <v>0</v>
      </c>
      <c r="K35" s="15">
        <f t="shared" si="4"/>
        <v>0</v>
      </c>
      <c r="L35" s="15">
        <f t="shared" si="4"/>
        <v>0</v>
      </c>
      <c r="M35" s="15">
        <f t="shared" si="4"/>
        <v>0</v>
      </c>
      <c r="N35" s="15">
        <f t="shared" si="4"/>
        <v>0</v>
      </c>
      <c r="O35" s="15">
        <f t="shared" si="4"/>
        <v>0</v>
      </c>
      <c r="P35" s="15">
        <f t="shared" si="4"/>
        <v>0</v>
      </c>
      <c r="Q35" s="15">
        <f t="shared" si="4"/>
        <v>0</v>
      </c>
      <c r="R35" s="15">
        <f t="shared" si="4"/>
        <v>0</v>
      </c>
      <c r="S35" s="15">
        <f t="shared" si="4"/>
        <v>0</v>
      </c>
      <c r="T35" s="15">
        <f t="shared" si="4"/>
        <v>0</v>
      </c>
      <c r="U35" s="15">
        <f t="shared" si="4"/>
        <v>0</v>
      </c>
      <c r="V35" s="15">
        <f t="shared" si="4"/>
        <v>0</v>
      </c>
      <c r="W35" s="15">
        <f t="shared" si="4"/>
        <v>0</v>
      </c>
      <c r="X35" s="15">
        <f t="shared" si="4"/>
        <v>0</v>
      </c>
      <c r="Y35" s="152">
        <f t="shared" si="4"/>
        <v>0</v>
      </c>
    </row>
    <row r="36" spans="1:25" ht="19.95" customHeight="1" thickTop="1" x14ac:dyDescent="0.25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6"/>
      <c r="O36" s="6"/>
      <c r="P36" s="6"/>
      <c r="Q36" s="6"/>
      <c r="Y36" s="153"/>
    </row>
    <row r="37" spans="1:25" ht="19.95" customHeight="1" thickBot="1" x14ac:dyDescent="0.3">
      <c r="A37" s="58" t="s">
        <v>28</v>
      </c>
      <c r="B37" s="59">
        <f>B10-B35</f>
        <v>0</v>
      </c>
      <c r="C37" s="15">
        <f>C10-C35</f>
        <v>0</v>
      </c>
      <c r="D37" s="15">
        <f>D10-D35</f>
        <v>0</v>
      </c>
      <c r="E37" s="15">
        <f>E10-E35</f>
        <v>0</v>
      </c>
      <c r="F37" s="15">
        <f>F10-F35</f>
        <v>0</v>
      </c>
      <c r="G37" s="15">
        <f>G10-G35</f>
        <v>0</v>
      </c>
      <c r="H37" s="15">
        <f>H10-H35</f>
        <v>0</v>
      </c>
      <c r="I37" s="15">
        <f>I10-I35</f>
        <v>0</v>
      </c>
      <c r="J37" s="15">
        <f>J10-J35</f>
        <v>0</v>
      </c>
      <c r="K37" s="15">
        <f>K10-K35</f>
        <v>0</v>
      </c>
      <c r="L37" s="15">
        <f>L10-L35</f>
        <v>0</v>
      </c>
      <c r="M37" s="15">
        <f>M10-M35</f>
        <v>0</v>
      </c>
      <c r="N37" s="15">
        <f>N10-N35</f>
        <v>0</v>
      </c>
      <c r="O37" s="15">
        <f>O10-O35</f>
        <v>0</v>
      </c>
      <c r="P37" s="15">
        <f>P10-P35</f>
        <v>0</v>
      </c>
      <c r="Q37" s="15">
        <f>Q10-Q35</f>
        <v>0</v>
      </c>
      <c r="R37" s="15">
        <f>R10-R35</f>
        <v>0</v>
      </c>
      <c r="S37" s="15">
        <f>S10-S35</f>
        <v>0</v>
      </c>
      <c r="T37" s="15">
        <f>T10-T35</f>
        <v>0</v>
      </c>
      <c r="U37" s="15">
        <f>U10-U35</f>
        <v>0</v>
      </c>
      <c r="V37" s="15">
        <f>V10-V35</f>
        <v>0</v>
      </c>
      <c r="W37" s="15">
        <f>W10-W35</f>
        <v>0</v>
      </c>
      <c r="X37" s="15">
        <f>X10-X35</f>
        <v>0</v>
      </c>
      <c r="Y37" s="152">
        <f>Y10-Y35</f>
        <v>0</v>
      </c>
    </row>
    <row r="38" spans="1:25" ht="19.95" customHeight="1" thickTop="1" thickBot="1" x14ac:dyDescent="0.3">
      <c r="A38" s="63" t="s">
        <v>39</v>
      </c>
      <c r="B38" s="62">
        <v>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6"/>
      <c r="O38" s="6"/>
      <c r="P38" s="6"/>
      <c r="Q38" s="6"/>
      <c r="Y38" s="153"/>
    </row>
    <row r="39" spans="1:25" ht="19.95" customHeight="1" thickBot="1" x14ac:dyDescent="0.3">
      <c r="A39" s="60" t="s">
        <v>19</v>
      </c>
      <c r="B39" s="61">
        <f>B38+B37</f>
        <v>0</v>
      </c>
      <c r="C39" s="15">
        <f>B39+C37</f>
        <v>0</v>
      </c>
      <c r="D39" s="15">
        <f t="shared" ref="D39:Y39" si="5">C39+D37</f>
        <v>0</v>
      </c>
      <c r="E39" s="15">
        <f t="shared" si="5"/>
        <v>0</v>
      </c>
      <c r="F39" s="15">
        <f t="shared" si="5"/>
        <v>0</v>
      </c>
      <c r="G39" s="15">
        <f t="shared" si="5"/>
        <v>0</v>
      </c>
      <c r="H39" s="15">
        <f t="shared" si="5"/>
        <v>0</v>
      </c>
      <c r="I39" s="15">
        <f t="shared" si="5"/>
        <v>0</v>
      </c>
      <c r="J39" s="15">
        <f t="shared" si="5"/>
        <v>0</v>
      </c>
      <c r="K39" s="15">
        <f t="shared" si="5"/>
        <v>0</v>
      </c>
      <c r="L39" s="15">
        <f t="shared" si="5"/>
        <v>0</v>
      </c>
      <c r="M39" s="15">
        <f t="shared" si="5"/>
        <v>0</v>
      </c>
      <c r="N39" s="15">
        <f t="shared" si="5"/>
        <v>0</v>
      </c>
      <c r="O39" s="15">
        <f t="shared" si="5"/>
        <v>0</v>
      </c>
      <c r="P39" s="15">
        <f t="shared" si="5"/>
        <v>0</v>
      </c>
      <c r="Q39" s="15">
        <f t="shared" si="5"/>
        <v>0</v>
      </c>
      <c r="R39" s="15">
        <f t="shared" si="5"/>
        <v>0</v>
      </c>
      <c r="S39" s="15">
        <f t="shared" si="5"/>
        <v>0</v>
      </c>
      <c r="T39" s="15">
        <f t="shared" si="5"/>
        <v>0</v>
      </c>
      <c r="U39" s="15">
        <f t="shared" si="5"/>
        <v>0</v>
      </c>
      <c r="V39" s="15">
        <f t="shared" si="5"/>
        <v>0</v>
      </c>
      <c r="W39" s="15">
        <f t="shared" si="5"/>
        <v>0</v>
      </c>
      <c r="X39" s="15">
        <f t="shared" si="5"/>
        <v>0</v>
      </c>
      <c r="Y39" s="152">
        <f t="shared" si="5"/>
        <v>0</v>
      </c>
    </row>
    <row r="40" spans="1:25" ht="19.95" customHeight="1" thickTop="1" x14ac:dyDescent="0.25"/>
  </sheetData>
  <mergeCells count="2">
    <mergeCell ref="B1:M1"/>
    <mergeCell ref="N1: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תרחישי תקציב</vt:lpstr>
      <vt:lpstr>תרחיש תזרים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Guest User</cp:lastModifiedBy>
  <dcterms:created xsi:type="dcterms:W3CDTF">2020-03-30T07:10:22Z</dcterms:created>
  <dcterms:modified xsi:type="dcterms:W3CDTF">2024-04-14T05:50:03Z</dcterms:modified>
</cp:coreProperties>
</file>